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Лист1" sheetId="2" r:id="rId2"/>
  </sheets>
  <calcPr calcId="144525"/>
</workbook>
</file>

<file path=xl/calcChain.xml><?xml version="1.0" encoding="utf-8"?>
<calcChain xmlns="http://schemas.openxmlformats.org/spreadsheetml/2006/main">
  <c r="R23" i="1" l="1"/>
  <c r="R14" i="1"/>
  <c r="R15" i="1"/>
  <c r="Q14" i="1"/>
  <c r="R17" i="1"/>
  <c r="Q17" i="1"/>
  <c r="Q15" i="1"/>
  <c r="R18" i="1"/>
  <c r="Q18" i="1"/>
  <c r="S21" i="1" l="1"/>
  <c r="S20" i="1"/>
  <c r="R22" i="1" l="1"/>
  <c r="R7" i="1" s="1"/>
  <c r="Q23" i="1"/>
  <c r="Q22" i="1" s="1"/>
  <c r="Q7" i="1" s="1"/>
  <c r="S7" i="1" l="1"/>
  <c r="P35" i="1" s="1"/>
  <c r="S27" i="1"/>
  <c r="S25" i="1"/>
  <c r="S26" i="1"/>
  <c r="S24" i="1"/>
  <c r="S17" i="1" l="1"/>
  <c r="S16" i="1"/>
  <c r="S29" i="1"/>
  <c r="S28" i="1"/>
  <c r="S23" i="1"/>
  <c r="P32" i="1" s="1"/>
  <c r="S22" i="1"/>
  <c r="S12" i="1"/>
  <c r="S15" i="1"/>
  <c r="S14" i="1"/>
  <c r="S9" i="1"/>
  <c r="S13" i="1" l="1"/>
  <c r="S11" i="1"/>
  <c r="P34" i="1" s="1"/>
  <c r="S10" i="1"/>
  <c r="P33" i="1" s="1"/>
  <c r="S8" i="1"/>
  <c r="P31" i="1" l="1"/>
  <c r="P36" i="1" s="1"/>
</calcChain>
</file>

<file path=xl/sharedStrings.xml><?xml version="1.0" encoding="utf-8"?>
<sst xmlns="http://schemas.openxmlformats.org/spreadsheetml/2006/main" count="238" uniqueCount="93">
  <si>
    <t/>
  </si>
  <si>
    <t>Коды бюджетной классификации</t>
  </si>
  <si>
    <t>Цели программы, подпрограммы,  задачи  подпрограммы, мероприятия (административные мероприятия) подпрограммы и их показатели</t>
  </si>
  <si>
    <t>Единица  измерения</t>
  </si>
  <si>
    <t>раздел</t>
  </si>
  <si>
    <t>подраздел</t>
  </si>
  <si>
    <t>код целевой статьи расхода бюджета</t>
  </si>
  <si>
    <t>программа</t>
  </si>
  <si>
    <t>подпрограмма</t>
  </si>
  <si>
    <t>план</t>
  </si>
  <si>
    <t>факт</t>
  </si>
  <si>
    <t>индексы  освоения  бюджетных средств  и достижения  плановых значений показателей</t>
  </si>
  <si>
    <t>причины отклонений от плана</t>
  </si>
  <si>
    <t>направление расходов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</si>
  <si>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</si>
  <si>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</si>
  <si>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</si>
  <si>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</si>
  <si>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</si>
  <si>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</si>
  <si>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</si>
  <si>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</si>
  <si>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</si>
  <si>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</si>
  <si>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</si>
  <si>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</si>
  <si>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</si>
  <si>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</si>
  <si>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25</t>
  </si>
  <si>
    <t>26</t>
  </si>
  <si>
    <t>27</t>
  </si>
  <si>
    <t>28</t>
  </si>
  <si>
    <t>29</t>
  </si>
  <si>
    <t>30</t>
  </si>
  <si>
    <t>тыс. рублей</t>
  </si>
  <si>
    <t>Основные результаты реализации государственной программы в отчетном финансовом году</t>
  </si>
  <si>
    <t>2. Индекс освоения бюджетных средств, выделенных на реализацию   программы:</t>
  </si>
  <si>
    <t>3. Критерий эффективности реализации  программы:</t>
  </si>
  <si>
    <t>4. Оценка эффективности реализации  программы:</t>
  </si>
  <si>
    <t>№ п/п</t>
  </si>
  <si>
    <t>1.1</t>
  </si>
  <si>
    <t>1.1.1</t>
  </si>
  <si>
    <t>1.1.2</t>
  </si>
  <si>
    <t>1.1.3</t>
  </si>
  <si>
    <t>2.1</t>
  </si>
  <si>
    <t>2.1.1</t>
  </si>
  <si>
    <t>2.1.2</t>
  </si>
  <si>
    <t>2.1.3</t>
  </si>
  <si>
    <t>2.1.4</t>
  </si>
  <si>
    <t>3.1</t>
  </si>
  <si>
    <t>3.1.2</t>
  </si>
  <si>
    <t>3.1.3</t>
  </si>
  <si>
    <t>1. Индекс достижения  значений показателей муниципальной программы:</t>
  </si>
  <si>
    <t>1.1. средний индекс достижения значений показателей целей:</t>
  </si>
  <si>
    <t>1.2. средний индекс достижения  значений показателей задач:</t>
  </si>
  <si>
    <t>1.3. средний индекс достижения  значений показателей мероприятий :</t>
  </si>
  <si>
    <r>
      <rPr>
        <b/>
        <sz val="12"/>
        <color rgb="FF000000"/>
        <rFont val="Times New Roman"/>
        <family val="1"/>
        <charset val="204"/>
      </rPr>
      <t>Подпрограмма  1</t>
    </r>
    <r>
      <rPr>
        <sz val="12"/>
        <color rgb="FF000000"/>
        <rFont val="Times New Roman"/>
        <family val="1"/>
        <charset val="204"/>
      </rPr>
      <t xml:space="preserve">  Развитие экономического потенциала и обеспечение сбалансированности бюджета</t>
    </r>
  </si>
  <si>
    <r>
      <t>Цель п</t>
    </r>
    <r>
      <rPr>
        <b/>
        <sz val="12"/>
        <color rgb="FF000000"/>
        <rFont val="Times New Roman"/>
        <family val="1"/>
        <charset val="204"/>
      </rPr>
      <t xml:space="preserve">одпрограммы  </t>
    </r>
    <r>
      <rPr>
        <sz val="12"/>
        <color rgb="FF000000"/>
        <rFont val="Times New Roman"/>
        <family val="1"/>
        <charset val="204"/>
      </rPr>
      <t xml:space="preserve">  Развитие экономического потенциала и обеспечение сбалансированности бюджета</t>
    </r>
  </si>
  <si>
    <r>
      <rPr>
        <b/>
        <sz val="12"/>
        <color rgb="FF000000"/>
        <rFont val="Times New Roman"/>
        <family val="1"/>
        <charset val="204"/>
      </rPr>
      <t>Подпрограмма 2</t>
    </r>
    <r>
      <rPr>
        <sz val="12"/>
        <color rgb="FF000000"/>
        <rFont val="Times New Roman"/>
        <family val="1"/>
        <charset val="204"/>
      </rPr>
      <t xml:space="preserve">    Развитие систем жизнеобеспечения
</t>
    </r>
  </si>
  <si>
    <r>
      <t>Цель п</t>
    </r>
    <r>
      <rPr>
        <b/>
        <sz val="12"/>
        <color rgb="FF000000"/>
        <rFont val="Times New Roman"/>
        <family val="1"/>
        <charset val="204"/>
      </rPr>
      <t xml:space="preserve">одпрограммы  </t>
    </r>
    <r>
      <rPr>
        <sz val="12"/>
        <color rgb="FF000000"/>
        <rFont val="Times New Roman"/>
        <family val="1"/>
        <charset val="204"/>
      </rPr>
      <t xml:space="preserve">     Развитие систем жизнеобеспечения
</t>
    </r>
  </si>
  <si>
    <r>
      <rPr>
        <b/>
        <sz val="12"/>
        <color rgb="FF000000"/>
        <rFont val="Times New Roman"/>
        <family val="1"/>
        <charset val="204"/>
      </rPr>
      <t>Подпрограмма 3</t>
    </r>
    <r>
      <rPr>
        <sz val="12"/>
        <color rgb="FF000000"/>
        <rFont val="Times New Roman"/>
        <family val="1"/>
        <charset val="204"/>
      </rPr>
      <t xml:space="preserve">    Развитие социальной сферы
</t>
    </r>
  </si>
  <si>
    <r>
      <t>Цель п</t>
    </r>
    <r>
      <rPr>
        <b/>
        <sz val="12"/>
        <color rgb="FF000000"/>
        <rFont val="Times New Roman"/>
        <family val="1"/>
        <charset val="204"/>
      </rPr>
      <t xml:space="preserve">одпрограммы </t>
    </r>
    <r>
      <rPr>
        <sz val="12"/>
        <color rgb="FF000000"/>
        <rFont val="Times New Roman"/>
        <family val="1"/>
        <charset val="204"/>
      </rPr>
      <t xml:space="preserve"> Развитие социальной сферы</t>
    </r>
  </si>
  <si>
    <t>Высокоэффективное планирование и реализация МП в отчетном периоде</t>
  </si>
  <si>
    <t>Форма № 1</t>
  </si>
  <si>
    <t>3.1.4</t>
  </si>
  <si>
    <r>
      <rPr>
        <b/>
        <sz val="12"/>
        <color rgb="FF000000"/>
        <rFont val="Times New Roman"/>
        <family val="1"/>
        <charset val="204"/>
      </rPr>
      <t xml:space="preserve">Задача 3 </t>
    </r>
    <r>
      <rPr>
        <sz val="12"/>
        <color rgb="FF000000"/>
        <rFont val="Times New Roman"/>
        <family val="1"/>
        <charset val="204"/>
      </rPr>
      <t xml:space="preserve">  Профилактика терроризма и экстримизма</t>
    </r>
  </si>
  <si>
    <r>
      <rPr>
        <b/>
        <sz val="12"/>
        <color rgb="FF000000"/>
        <rFont val="Times New Roman"/>
        <family val="1"/>
        <charset val="204"/>
      </rPr>
      <t xml:space="preserve">Мероприятие 1  </t>
    </r>
    <r>
      <rPr>
        <sz val="12"/>
        <color rgb="FF000000"/>
        <rFont val="Times New Roman"/>
        <family val="1"/>
        <charset val="204"/>
      </rPr>
      <t xml:space="preserve">Обеспечение сбалансированности бюджета Талдинского сельского поселения </t>
    </r>
  </si>
  <si>
    <t>Муниципальная программа "Комплексное совершенствование социально-экономических процессов в Талдинском сельском поселении на 2015-2018 годы"</t>
  </si>
  <si>
    <r>
      <rPr>
        <b/>
        <sz val="12"/>
        <color rgb="FF000000"/>
        <rFont val="Times New Roman"/>
        <family val="1"/>
        <charset val="204"/>
      </rPr>
      <t xml:space="preserve">Мероприятие 2  </t>
    </r>
    <r>
      <rPr>
        <sz val="12"/>
        <color rgb="FF000000"/>
        <rFont val="Times New Roman"/>
        <family val="1"/>
        <charset val="204"/>
      </rPr>
      <t xml:space="preserve">Развитие малого и среднего  предпринимательства на территории  Талдинского сельского поселения
</t>
    </r>
  </si>
  <si>
    <r>
      <rPr>
        <b/>
        <sz val="12"/>
        <color rgb="FF000000"/>
        <rFont val="Times New Roman"/>
        <family val="1"/>
        <charset val="204"/>
      </rPr>
      <t xml:space="preserve">Задача 1 </t>
    </r>
    <r>
      <rPr>
        <sz val="12"/>
        <color rgb="FF000000"/>
        <rFont val="Times New Roman"/>
        <family val="1"/>
        <charset val="204"/>
      </rPr>
      <t xml:space="preserve">  Повышение уровня  благоустройства территории Талдинского сельского поселения</t>
    </r>
  </si>
  <si>
    <r>
      <rPr>
        <b/>
        <sz val="12"/>
        <color rgb="FF000000"/>
        <rFont val="Times New Roman"/>
        <family val="1"/>
        <charset val="204"/>
      </rPr>
      <t>Мероприятие 3</t>
    </r>
    <r>
      <rPr>
        <sz val="12"/>
        <color rgb="FF000000"/>
        <rFont val="Times New Roman"/>
        <family val="1"/>
        <charset val="204"/>
      </rPr>
      <t xml:space="preserve"> Профилактика терроризма и экстримизма в границах  Талдинского сельского поселения
</t>
    </r>
  </si>
  <si>
    <r>
      <rPr>
        <b/>
        <sz val="12"/>
        <color rgb="FF000000"/>
        <rFont val="Times New Roman"/>
        <family val="1"/>
        <charset val="204"/>
      </rPr>
      <t xml:space="preserve">Задача 2 </t>
    </r>
    <r>
      <rPr>
        <sz val="12"/>
        <color rgb="FF000000"/>
        <rFont val="Times New Roman"/>
        <family val="1"/>
        <charset val="204"/>
      </rPr>
      <t xml:space="preserve">  Обеспечение деятельности учреждений культуры на территории  Талдинского сельского  поселения;</t>
    </r>
  </si>
  <si>
    <r>
      <rPr>
        <b/>
        <sz val="12"/>
        <color rgb="FF000000"/>
        <rFont val="Times New Roman"/>
        <family val="1"/>
        <charset val="204"/>
      </rPr>
      <t xml:space="preserve">Задача 3 </t>
    </r>
    <r>
      <rPr>
        <sz val="12"/>
        <color rgb="FF000000"/>
        <rFont val="Times New Roman"/>
        <family val="1"/>
        <charset val="204"/>
      </rPr>
      <t xml:space="preserve">  Осуществление мероприятий по физической культуре и спорту на территории  Талдинского сельского  поселения;</t>
    </r>
  </si>
  <si>
    <r>
      <rPr>
        <b/>
        <sz val="12"/>
        <color rgb="FF000000"/>
        <rFont val="Times New Roman"/>
        <family val="1"/>
        <charset val="204"/>
      </rPr>
      <t xml:space="preserve">Мероприятие 3 </t>
    </r>
    <r>
      <rPr>
        <sz val="12"/>
        <color rgb="FF000000"/>
        <rFont val="Times New Roman"/>
        <family val="1"/>
        <charset val="204"/>
      </rPr>
      <t xml:space="preserve"> Осуществление мероприятий по физической культуре и спорту на территории  Талдинского сельского  поселения;</t>
    </r>
  </si>
  <si>
    <r>
      <rPr>
        <b/>
        <sz val="12"/>
        <color rgb="FF000000"/>
        <rFont val="Times New Roman"/>
        <family val="1"/>
        <charset val="204"/>
      </rPr>
      <t xml:space="preserve">Задача 2 </t>
    </r>
    <r>
      <rPr>
        <sz val="12"/>
        <color rgb="FF000000"/>
        <rFont val="Times New Roman"/>
        <family val="1"/>
        <charset val="204"/>
      </rPr>
      <t xml:space="preserve"> Обеспечение благоприятных условий для развития малого и среднего предпринимательства на территории Талдинского сельского поселения</t>
    </r>
  </si>
  <si>
    <r>
      <rPr>
        <b/>
        <sz val="12"/>
        <color rgb="FF000000"/>
        <rFont val="Times New Roman"/>
        <family val="1"/>
        <charset val="204"/>
      </rPr>
      <t xml:space="preserve">Задача 1 </t>
    </r>
    <r>
      <rPr>
        <sz val="12"/>
        <color rgb="FF000000"/>
        <rFont val="Times New Roman"/>
        <family val="1"/>
        <charset val="204"/>
      </rPr>
      <t xml:space="preserve"> Обеспечение сбалансированности бюджета Талдинского сельского поселения </t>
    </r>
  </si>
  <si>
    <r>
      <rPr>
        <b/>
        <sz val="12"/>
        <color rgb="FF000000"/>
        <rFont val="Times New Roman"/>
        <family val="1"/>
        <charset val="204"/>
      </rPr>
      <t xml:space="preserve">Задача 2 </t>
    </r>
    <r>
      <rPr>
        <sz val="12"/>
        <color rgb="FF000000"/>
        <rFont val="Times New Roman"/>
        <family val="1"/>
        <charset val="204"/>
      </rPr>
      <t xml:space="preserve">  Предупреждение и ликвидация последствий чрезвычайных ситуаций в границах Талдинского сельского поселения  Обеспечение первичных мер пожарной безопасности в границах  Талдинского сельского поселения
</t>
    </r>
  </si>
  <si>
    <r>
      <rPr>
        <b/>
        <sz val="12"/>
        <color rgb="FF000000"/>
        <rFont val="Times New Roman"/>
        <family val="1"/>
        <charset val="204"/>
      </rPr>
      <t xml:space="preserve">Мероприятие 2 </t>
    </r>
    <r>
      <rPr>
        <sz val="12"/>
        <color rgb="FF000000"/>
        <rFont val="Times New Roman"/>
        <family val="1"/>
        <charset val="204"/>
      </rPr>
      <t xml:space="preserve"> Предупреждение и ликвидация последствий чрезвычайных ситуаций в границах Талдинского сельского поселения 
</t>
    </r>
  </si>
  <si>
    <t>1.1.2.1</t>
  </si>
  <si>
    <t>1.1.3.1</t>
  </si>
  <si>
    <r>
      <rPr>
        <b/>
        <sz val="12"/>
        <color rgb="FF000000"/>
        <rFont val="Times New Roman"/>
        <family val="1"/>
        <charset val="204"/>
      </rPr>
      <t xml:space="preserve">Мероприятие 1  </t>
    </r>
    <r>
      <rPr>
        <sz val="12"/>
        <color rgb="FF000000"/>
        <rFont val="Times New Roman"/>
        <family val="1"/>
        <charset val="204"/>
      </rPr>
      <t>Повышение уровня  благоустройства территории Талдинского сельского поселения</t>
    </r>
  </si>
  <si>
    <t>2.1.2.1</t>
  </si>
  <si>
    <t>2.1.3.1</t>
  </si>
  <si>
    <t>2.1.4.1</t>
  </si>
  <si>
    <r>
      <t xml:space="preserve">Мероприятие 2 </t>
    </r>
    <r>
      <rPr>
        <sz val="12"/>
        <color rgb="FF000000"/>
        <rFont val="Times New Roman"/>
        <family val="1"/>
        <charset val="204"/>
      </rPr>
      <t>Обеспечение деятельности учреждений культуры на территории  Талдинского сельского  поселения;</t>
    </r>
  </si>
  <si>
    <r>
      <rPr>
        <b/>
        <sz val="12"/>
        <color rgb="FF000000"/>
        <rFont val="Times New Roman"/>
        <family val="1"/>
        <charset val="204"/>
      </rPr>
      <t>Задача 1</t>
    </r>
    <r>
      <rPr>
        <sz val="12"/>
        <color rgb="FF000000"/>
        <rFont val="Times New Roman"/>
        <family val="1"/>
        <charset val="204"/>
      </rPr>
      <t xml:space="preserve"> Предоставление гарантий муниципальным служащим на территории Талдинского сельского поселения ;</t>
    </r>
  </si>
  <si>
    <t>3.1.2.1</t>
  </si>
  <si>
    <t>3.1.3.1</t>
  </si>
  <si>
    <t>3.1.4.1</t>
  </si>
  <si>
    <r>
      <rPr>
        <b/>
        <sz val="12"/>
        <color rgb="FF000000"/>
        <rFont val="Times New Roman"/>
        <family val="1"/>
        <charset val="204"/>
      </rPr>
      <t xml:space="preserve">Мероприятие 1  </t>
    </r>
    <r>
      <rPr>
        <sz val="12"/>
        <color rgb="FF000000"/>
        <rFont val="Times New Roman"/>
        <family val="1"/>
        <charset val="204"/>
      </rPr>
      <t>Предоставление гарантий муниципальным служащим на территории Талдинского сельского поселения ;</t>
    </r>
  </si>
  <si>
    <t xml:space="preserve"> -</t>
  </si>
  <si>
    <r>
      <t xml:space="preserve">Сведения
об эффективности реализации муниципальной программы 
"Комплексное совершенствование социально-экономических процессов в Талдинском сельском поселении на 2019-2023 годы"
за  </t>
    </r>
    <r>
      <rPr>
        <u/>
        <sz val="12"/>
        <color indexed="8"/>
        <rFont val="Times New Roman"/>
        <family val="1"/>
        <charset val="204"/>
      </rPr>
      <t>2020  год</t>
    </r>
    <r>
      <rPr>
        <sz val="12"/>
        <color rgb="FF000000"/>
        <rFont val="Times New Roman"/>
        <family val="1"/>
        <charset val="204"/>
      </rPr>
      <t xml:space="preserve">
Главный администратор (администратор)  программы 
</t>
    </r>
    <r>
      <rPr>
        <b/>
        <u/>
        <sz val="12"/>
        <color indexed="8"/>
        <rFont val="Times New Roman"/>
        <family val="1"/>
        <charset val="204"/>
      </rPr>
      <t>Сельская администрация Талдинского сельского поселения</t>
    </r>
  </si>
  <si>
    <t>Результаты реализации программы в 2020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</si>
</sst>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#,##0.000"/>
  </numFmts>
  <fonts count="10" x14ac:knownFonts="1">
    <font>
      <sz val="10"/>
      <color rgb="FF000000"/>
      <name val="Times New Roman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7F50"/>
      </patternFill>
    </fill>
    <fill>
      <patternFill patternType="solid">
        <fgColor theme="0"/>
        <bgColor rgb="FFFA8072"/>
      </patternFill>
    </fill>
    <fill>
      <patternFill patternType="solid">
        <fgColor theme="0"/>
        <bgColor rgb="FFF0E68C"/>
      </patternFill>
    </fill>
    <fill>
      <patternFill patternType="solid">
        <fgColor theme="0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48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textRotation="90" wrapText="1"/>
    </xf>
    <xf numFmtId="164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vertical="top" wrapText="1"/>
    </xf>
    <xf numFmtId="165" fontId="2" fillId="0" borderId="0" xfId="0" applyNumberFormat="1" applyFont="1" applyFill="1" applyBorder="1" applyAlignment="1">
      <alignment horizontal="center" vertical="top" wrapText="1"/>
    </xf>
    <xf numFmtId="165" fontId="0" fillId="0" borderId="0" xfId="0" applyNumberFormat="1" applyFont="1" applyFill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4" fontId="2" fillId="4" borderId="1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vertical="top" wrapText="1"/>
    </xf>
    <xf numFmtId="4" fontId="2" fillId="5" borderId="1" xfId="0" applyNumberFormat="1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vertical="top" wrapText="1"/>
    </xf>
    <xf numFmtId="4" fontId="2" fillId="6" borderId="1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/>
    </xf>
    <xf numFmtId="2" fontId="2" fillId="3" borderId="1" xfId="0" applyNumberFormat="1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166" fontId="2" fillId="4" borderId="1" xfId="0" applyNumberFormat="1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 wrapText="1"/>
    </xf>
    <xf numFmtId="164" fontId="6" fillId="2" borderId="2" xfId="0" applyNumberFormat="1" applyFont="1" applyFill="1" applyBorder="1" applyAlignment="1">
      <alignment horizontal="center" vertical="top"/>
    </xf>
    <xf numFmtId="166" fontId="8" fillId="3" borderId="1" xfId="0" applyNumberFormat="1" applyFont="1" applyFill="1" applyBorder="1" applyAlignment="1">
      <alignment horizontal="center" vertical="top" wrapText="1"/>
    </xf>
    <xf numFmtId="2" fontId="6" fillId="2" borderId="2" xfId="0" applyNumberFormat="1" applyFont="1" applyFill="1" applyBorder="1" applyAlignment="1">
      <alignment horizontal="center" vertical="top"/>
    </xf>
    <xf numFmtId="2" fontId="9" fillId="0" borderId="0" xfId="0" applyNumberFormat="1" applyFont="1" applyFill="1" applyAlignment="1">
      <alignment horizontal="center" vertical="top" wrapText="1"/>
    </xf>
    <xf numFmtId="2" fontId="5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0" xfId="0" applyFont="1" applyFill="1" applyAlignment="1">
      <alignment vertical="top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0E68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view="pageBreakPreview" zoomScale="110" zoomScaleSheetLayoutView="110" workbookViewId="0">
      <selection activeCell="R28" sqref="R28"/>
    </sheetView>
  </sheetViews>
  <sheetFormatPr defaultRowHeight="12.75" x14ac:dyDescent="0.2"/>
  <cols>
    <col min="1" max="1" width="15.5" customWidth="1"/>
    <col min="2" max="14" width="3.5" hidden="1" customWidth="1"/>
    <col min="15" max="15" width="60.6640625" customWidth="1"/>
    <col min="16" max="16" width="14.6640625" customWidth="1"/>
    <col min="17" max="17" width="14.1640625" customWidth="1"/>
    <col min="18" max="18" width="13.1640625" customWidth="1"/>
    <col min="19" max="19" width="22.6640625" style="8" customWidth="1"/>
    <col min="20" max="20" width="21.33203125" customWidth="1"/>
  </cols>
  <sheetData>
    <row r="1" spans="1:20" ht="15.75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4" t="s">
        <v>63</v>
      </c>
      <c r="T1" s="34"/>
    </row>
    <row r="2" spans="1:20" ht="96.75" customHeight="1" x14ac:dyDescent="0.2">
      <c r="A2" s="39" t="s">
        <v>91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ht="62.25" customHeight="1" x14ac:dyDescent="0.2">
      <c r="A3" s="40" t="s">
        <v>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37" t="s">
        <v>2</v>
      </c>
      <c r="P3" s="37" t="s">
        <v>3</v>
      </c>
      <c r="Q3" s="37" t="s">
        <v>92</v>
      </c>
      <c r="R3" s="37"/>
      <c r="S3" s="37"/>
      <c r="T3" s="37"/>
    </row>
    <row r="4" spans="1:20" ht="36.950000000000003" customHeight="1" x14ac:dyDescent="0.2">
      <c r="A4" s="41" t="s">
        <v>39</v>
      </c>
      <c r="B4" s="41"/>
      <c r="C4" s="41"/>
      <c r="D4" s="41" t="s">
        <v>4</v>
      </c>
      <c r="E4" s="41"/>
      <c r="F4" s="41" t="s">
        <v>5</v>
      </c>
      <c r="G4" s="41"/>
      <c r="H4" s="37" t="s">
        <v>6</v>
      </c>
      <c r="I4" s="37"/>
      <c r="J4" s="37"/>
      <c r="K4" s="37"/>
      <c r="L4" s="37"/>
      <c r="M4" s="37"/>
      <c r="N4" s="37"/>
      <c r="O4" s="38" t="s">
        <v>0</v>
      </c>
      <c r="P4" s="38" t="s">
        <v>0</v>
      </c>
      <c r="Q4" s="37" t="s">
        <v>9</v>
      </c>
      <c r="R4" s="37" t="s">
        <v>10</v>
      </c>
      <c r="S4" s="43" t="s">
        <v>11</v>
      </c>
      <c r="T4" s="37" t="s">
        <v>12</v>
      </c>
    </row>
    <row r="5" spans="1:20" ht="92.25" customHeight="1" x14ac:dyDescent="0.2">
      <c r="A5" s="38" t="s">
        <v>0</v>
      </c>
      <c r="B5" s="38" t="s">
        <v>0</v>
      </c>
      <c r="C5" s="38" t="s">
        <v>0</v>
      </c>
      <c r="D5" s="38" t="s">
        <v>0</v>
      </c>
      <c r="E5" s="38" t="s">
        <v>0</v>
      </c>
      <c r="F5" s="38" t="s">
        <v>0</v>
      </c>
      <c r="G5" s="38" t="s">
        <v>0</v>
      </c>
      <c r="H5" s="41" t="s">
        <v>7</v>
      </c>
      <c r="I5" s="41"/>
      <c r="J5" s="3" t="s">
        <v>8</v>
      </c>
      <c r="K5" s="41" t="s">
        <v>13</v>
      </c>
      <c r="L5" s="41"/>
      <c r="M5" s="41"/>
      <c r="N5" s="41"/>
      <c r="O5" s="38" t="s">
        <v>0</v>
      </c>
      <c r="P5" s="38" t="s">
        <v>0</v>
      </c>
      <c r="Q5" s="38" t="s">
        <v>0</v>
      </c>
      <c r="R5" s="38" t="s">
        <v>0</v>
      </c>
      <c r="S5" s="44" t="s">
        <v>0</v>
      </c>
      <c r="T5" s="38" t="s">
        <v>0</v>
      </c>
    </row>
    <row r="6" spans="1:20" ht="18" customHeight="1" x14ac:dyDescent="0.2">
      <c r="A6" s="9" t="s">
        <v>14</v>
      </c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G6" s="9" t="s">
        <v>20</v>
      </c>
      <c r="H6" s="9" t="s">
        <v>21</v>
      </c>
      <c r="I6" s="9" t="s">
        <v>22</v>
      </c>
      <c r="J6" s="9" t="s">
        <v>23</v>
      </c>
      <c r="K6" s="9" t="s">
        <v>24</v>
      </c>
      <c r="L6" s="9" t="s">
        <v>25</v>
      </c>
      <c r="M6" s="9" t="s">
        <v>26</v>
      </c>
      <c r="N6" s="9" t="s">
        <v>27</v>
      </c>
      <c r="O6" s="9" t="s">
        <v>28</v>
      </c>
      <c r="P6" s="9" t="s">
        <v>29</v>
      </c>
      <c r="Q6" s="9" t="s">
        <v>30</v>
      </c>
      <c r="R6" s="9" t="s">
        <v>31</v>
      </c>
      <c r="S6" s="10" t="s">
        <v>32</v>
      </c>
      <c r="T6" s="9" t="s">
        <v>33</v>
      </c>
    </row>
    <row r="7" spans="1:20" ht="62.25" customHeight="1" x14ac:dyDescent="0.2">
      <c r="A7" s="11">
        <v>1</v>
      </c>
      <c r="B7" s="11"/>
      <c r="C7" s="11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  <c r="L7" s="11" t="s">
        <v>0</v>
      </c>
      <c r="M7" s="11" t="s">
        <v>0</v>
      </c>
      <c r="N7" s="11" t="s">
        <v>0</v>
      </c>
      <c r="O7" s="12" t="s">
        <v>67</v>
      </c>
      <c r="P7" s="13" t="s">
        <v>34</v>
      </c>
      <c r="Q7" s="30">
        <f>Q8+Q14+Q22</f>
        <v>2212.9350000000004</v>
      </c>
      <c r="R7" s="30">
        <f>R8+R14+R22</f>
        <v>2155.5790000000002</v>
      </c>
      <c r="S7" s="24">
        <f>R7/Q7</f>
        <v>0.97408148002539607</v>
      </c>
      <c r="T7" s="11" t="s">
        <v>0</v>
      </c>
    </row>
    <row r="8" spans="1:20" ht="45.75" customHeight="1" x14ac:dyDescent="0.2">
      <c r="A8" s="14" t="s">
        <v>40</v>
      </c>
      <c r="B8" s="13"/>
      <c r="C8" s="13"/>
      <c r="D8" s="13"/>
      <c r="E8" s="13"/>
      <c r="F8" s="13"/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3" t="s">
        <v>0</v>
      </c>
      <c r="O8" s="15" t="s">
        <v>56</v>
      </c>
      <c r="P8" s="13" t="s">
        <v>34</v>
      </c>
      <c r="Q8" s="16">
        <v>126.83</v>
      </c>
      <c r="R8" s="16">
        <v>126.43</v>
      </c>
      <c r="S8" s="24">
        <f t="shared" ref="S8:S13" si="0">R8/Q8</f>
        <v>0.9968461720413152</v>
      </c>
      <c r="T8" s="13"/>
    </row>
    <row r="9" spans="1:20" s="1" customFormat="1" ht="51.75" customHeight="1" x14ac:dyDescent="0.2">
      <c r="A9" s="14" t="s">
        <v>41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5" t="s">
        <v>57</v>
      </c>
      <c r="P9" s="13" t="s">
        <v>34</v>
      </c>
      <c r="Q9" s="16">
        <v>126.83</v>
      </c>
      <c r="R9" s="16">
        <v>126.43</v>
      </c>
      <c r="S9" s="24">
        <f t="shared" ref="S9" si="1">R9/Q9</f>
        <v>0.9968461720413152</v>
      </c>
      <c r="T9" s="13"/>
    </row>
    <row r="10" spans="1:20" ht="46.5" customHeight="1" x14ac:dyDescent="0.2">
      <c r="A10" s="14" t="s">
        <v>42</v>
      </c>
      <c r="B10" s="17"/>
      <c r="C10" s="17"/>
      <c r="D10" s="17"/>
      <c r="E10" s="17"/>
      <c r="F10" s="17"/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0</v>
      </c>
      <c r="L10" s="17" t="s">
        <v>0</v>
      </c>
      <c r="M10" s="17" t="s">
        <v>0</v>
      </c>
      <c r="N10" s="17" t="s">
        <v>0</v>
      </c>
      <c r="O10" s="18" t="s">
        <v>75</v>
      </c>
      <c r="P10" s="17" t="s">
        <v>34</v>
      </c>
      <c r="Q10" s="16">
        <v>126.83</v>
      </c>
      <c r="R10" s="16">
        <v>126.43</v>
      </c>
      <c r="S10" s="24">
        <f t="shared" si="0"/>
        <v>0.9968461720413152</v>
      </c>
      <c r="T10" s="17"/>
    </row>
    <row r="11" spans="1:20" s="1" customFormat="1" ht="46.5" customHeight="1" x14ac:dyDescent="0.2">
      <c r="A11" s="14" t="s">
        <v>78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1" t="s">
        <v>66</v>
      </c>
      <c r="P11" s="20" t="s">
        <v>34</v>
      </c>
      <c r="Q11" s="16">
        <v>126.83</v>
      </c>
      <c r="R11" s="16">
        <v>126.43</v>
      </c>
      <c r="S11" s="24">
        <f>R11/Q11</f>
        <v>0.9968461720413152</v>
      </c>
      <c r="T11" s="20" t="s">
        <v>0</v>
      </c>
    </row>
    <row r="12" spans="1:20" s="1" customFormat="1" ht="65.25" customHeight="1" x14ac:dyDescent="0.2">
      <c r="A12" s="14" t="s">
        <v>43</v>
      </c>
      <c r="B12" s="20"/>
      <c r="C12" s="20"/>
      <c r="D12" s="20"/>
      <c r="E12" s="20"/>
      <c r="F12" s="20"/>
      <c r="G12" s="20"/>
      <c r="H12" s="20"/>
      <c r="I12" s="17" t="s">
        <v>0</v>
      </c>
      <c r="J12" s="17" t="s">
        <v>0</v>
      </c>
      <c r="K12" s="17" t="s">
        <v>0</v>
      </c>
      <c r="L12" s="17" t="s">
        <v>0</v>
      </c>
      <c r="M12" s="17" t="s">
        <v>0</v>
      </c>
      <c r="N12" s="17" t="s">
        <v>0</v>
      </c>
      <c r="O12" s="18" t="s">
        <v>74</v>
      </c>
      <c r="P12" s="17" t="s">
        <v>34</v>
      </c>
      <c r="Q12" s="19">
        <v>0</v>
      </c>
      <c r="R12" s="19">
        <v>0</v>
      </c>
      <c r="S12" s="24" t="e">
        <f t="shared" si="0"/>
        <v>#DIV/0!</v>
      </c>
      <c r="T12" s="17"/>
    </row>
    <row r="13" spans="1:20" ht="61.5" customHeight="1" x14ac:dyDescent="0.2">
      <c r="A13" s="14" t="s">
        <v>79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1" t="s">
        <v>68</v>
      </c>
      <c r="P13" s="20" t="s">
        <v>34</v>
      </c>
      <c r="Q13" s="22">
        <v>0</v>
      </c>
      <c r="R13" s="22">
        <v>0</v>
      </c>
      <c r="S13" s="24" t="e">
        <f t="shared" si="0"/>
        <v>#DIV/0!</v>
      </c>
      <c r="T13" s="20"/>
    </row>
    <row r="14" spans="1:20" s="1" customFormat="1" ht="39" customHeight="1" x14ac:dyDescent="0.2">
      <c r="A14" s="14" t="s">
        <v>44</v>
      </c>
      <c r="B14" s="13"/>
      <c r="C14" s="13"/>
      <c r="D14" s="13"/>
      <c r="E14" s="13"/>
      <c r="F14" s="13"/>
      <c r="G14" s="13" t="s">
        <v>0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0</v>
      </c>
      <c r="N14" s="13" t="s">
        <v>0</v>
      </c>
      <c r="O14" s="15" t="s">
        <v>58</v>
      </c>
      <c r="P14" s="13" t="s">
        <v>34</v>
      </c>
      <c r="Q14" s="28">
        <f>Q15</f>
        <v>517.86300000000006</v>
      </c>
      <c r="R14" s="28">
        <f>R15</f>
        <v>512.86300000000006</v>
      </c>
      <c r="S14" s="24">
        <f t="shared" ref="S14:S16" si="2">R14/Q14</f>
        <v>0.99034493678830116</v>
      </c>
      <c r="T14" s="13"/>
    </row>
    <row r="15" spans="1:20" s="1" customFormat="1" ht="39" customHeight="1" x14ac:dyDescent="0.2">
      <c r="A15" s="14" t="s">
        <v>45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5" t="s">
        <v>59</v>
      </c>
      <c r="P15" s="13" t="s">
        <v>34</v>
      </c>
      <c r="Q15" s="28">
        <f>Q16+Q19+Q20</f>
        <v>517.86300000000006</v>
      </c>
      <c r="R15" s="28">
        <f>R16+R17</f>
        <v>512.86300000000006</v>
      </c>
      <c r="S15" s="24">
        <f t="shared" si="2"/>
        <v>0.99034493678830116</v>
      </c>
      <c r="T15" s="13"/>
    </row>
    <row r="16" spans="1:20" s="1" customFormat="1" ht="55.5" customHeight="1" x14ac:dyDescent="0.2">
      <c r="A16" s="14" t="s">
        <v>46</v>
      </c>
      <c r="B16" s="17"/>
      <c r="C16" s="17"/>
      <c r="D16" s="17"/>
      <c r="E16" s="17"/>
      <c r="F16" s="17"/>
      <c r="G16" s="17" t="s">
        <v>0</v>
      </c>
      <c r="H16" s="17" t="s">
        <v>0</v>
      </c>
      <c r="I16" s="17" t="s">
        <v>0</v>
      </c>
      <c r="J16" s="17" t="s">
        <v>0</v>
      </c>
      <c r="K16" s="17" t="s">
        <v>0</v>
      </c>
      <c r="L16" s="17" t="s">
        <v>0</v>
      </c>
      <c r="M16" s="17" t="s">
        <v>0</v>
      </c>
      <c r="N16" s="17" t="s">
        <v>0</v>
      </c>
      <c r="O16" s="18" t="s">
        <v>69</v>
      </c>
      <c r="P16" s="17" t="s">
        <v>34</v>
      </c>
      <c r="Q16" s="29">
        <v>470.863</v>
      </c>
      <c r="R16" s="29">
        <v>470.863</v>
      </c>
      <c r="S16" s="24">
        <f t="shared" si="2"/>
        <v>1</v>
      </c>
      <c r="T16" s="17"/>
    </row>
    <row r="17" spans="1:20" s="1" customFormat="1" ht="55.5" customHeight="1" x14ac:dyDescent="0.2">
      <c r="A17" s="14" t="s">
        <v>81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1" t="s">
        <v>80</v>
      </c>
      <c r="P17" s="20" t="s">
        <v>34</v>
      </c>
      <c r="Q17" s="28">
        <f>Q18</f>
        <v>47</v>
      </c>
      <c r="R17" s="28">
        <f>R18</f>
        <v>42</v>
      </c>
      <c r="S17" s="24">
        <f>R17/Q17</f>
        <v>0.8936170212765957</v>
      </c>
      <c r="T17" s="20" t="s">
        <v>0</v>
      </c>
    </row>
    <row r="18" spans="1:20" s="1" customFormat="1" ht="93.75" customHeight="1" x14ac:dyDescent="0.2">
      <c r="A18" s="14" t="s">
        <v>47</v>
      </c>
      <c r="B18" s="20"/>
      <c r="C18" s="20"/>
      <c r="D18" s="20"/>
      <c r="E18" s="20"/>
      <c r="F18" s="20"/>
      <c r="G18" s="20"/>
      <c r="H18" s="20"/>
      <c r="I18" s="17" t="s">
        <v>0</v>
      </c>
      <c r="J18" s="17" t="s">
        <v>0</v>
      </c>
      <c r="K18" s="17" t="s">
        <v>0</v>
      </c>
      <c r="L18" s="17" t="s">
        <v>0</v>
      </c>
      <c r="M18" s="17" t="s">
        <v>0</v>
      </c>
      <c r="N18" s="17" t="s">
        <v>0</v>
      </c>
      <c r="O18" s="18" t="s">
        <v>76</v>
      </c>
      <c r="P18" s="17" t="s">
        <v>34</v>
      </c>
      <c r="Q18" s="28">
        <f>Q19+Q20</f>
        <v>47</v>
      </c>
      <c r="R18" s="28">
        <f>R19+R20</f>
        <v>42</v>
      </c>
      <c r="S18" s="24" t="s">
        <v>90</v>
      </c>
      <c r="T18" s="17"/>
    </row>
    <row r="19" spans="1:20" s="1" customFormat="1" ht="50.25" customHeight="1" x14ac:dyDescent="0.2">
      <c r="A19" s="14" t="s">
        <v>82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1" t="s">
        <v>77</v>
      </c>
      <c r="P19" s="20" t="s">
        <v>34</v>
      </c>
      <c r="Q19" s="22">
        <v>42</v>
      </c>
      <c r="R19" s="22">
        <v>42</v>
      </c>
      <c r="S19" s="24" t="s">
        <v>90</v>
      </c>
      <c r="T19" s="20"/>
    </row>
    <row r="20" spans="1:20" s="1" customFormat="1" ht="44.25" customHeight="1" x14ac:dyDescent="0.2">
      <c r="A20" s="14" t="s">
        <v>48</v>
      </c>
      <c r="B20" s="20"/>
      <c r="C20" s="20"/>
      <c r="D20" s="20"/>
      <c r="E20" s="20"/>
      <c r="F20" s="20"/>
      <c r="G20" s="20"/>
      <c r="H20" s="20"/>
      <c r="I20" s="17" t="s">
        <v>0</v>
      </c>
      <c r="J20" s="17" t="s">
        <v>0</v>
      </c>
      <c r="K20" s="17" t="s">
        <v>0</v>
      </c>
      <c r="L20" s="17" t="s">
        <v>0</v>
      </c>
      <c r="M20" s="17" t="s">
        <v>0</v>
      </c>
      <c r="N20" s="17" t="s">
        <v>0</v>
      </c>
      <c r="O20" s="18" t="s">
        <v>65</v>
      </c>
      <c r="P20" s="17" t="s">
        <v>34</v>
      </c>
      <c r="Q20" s="19">
        <v>5</v>
      </c>
      <c r="R20" s="19">
        <v>0</v>
      </c>
      <c r="S20" s="24">
        <f t="shared" ref="S20:S28" si="3">R20/Q20</f>
        <v>0</v>
      </c>
      <c r="T20" s="17"/>
    </row>
    <row r="21" spans="1:20" s="1" customFormat="1" ht="45.75" customHeight="1" x14ac:dyDescent="0.2">
      <c r="A21" s="14" t="s">
        <v>83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1" t="s">
        <v>70</v>
      </c>
      <c r="P21" s="20" t="s">
        <v>34</v>
      </c>
      <c r="Q21" s="22">
        <v>5</v>
      </c>
      <c r="R21" s="22">
        <v>0</v>
      </c>
      <c r="S21" s="24">
        <f t="shared" si="3"/>
        <v>0</v>
      </c>
      <c r="T21" s="20"/>
    </row>
    <row r="22" spans="1:20" s="1" customFormat="1" ht="42" customHeight="1" x14ac:dyDescent="0.2">
      <c r="A22" s="14" t="s">
        <v>49</v>
      </c>
      <c r="B22" s="13"/>
      <c r="C22" s="13"/>
      <c r="D22" s="13"/>
      <c r="E22" s="13"/>
      <c r="F22" s="13"/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5" t="s">
        <v>60</v>
      </c>
      <c r="P22" s="13" t="s">
        <v>34</v>
      </c>
      <c r="Q22" s="27">
        <f>Q23</f>
        <v>1568.2420000000002</v>
      </c>
      <c r="R22" s="27">
        <f>R23</f>
        <v>1516.2860000000001</v>
      </c>
      <c r="S22" s="24">
        <f t="shared" si="3"/>
        <v>0.96686990910841564</v>
      </c>
      <c r="T22" s="13"/>
    </row>
    <row r="23" spans="1:20" s="1" customFormat="1" ht="42" customHeight="1" x14ac:dyDescent="0.2">
      <c r="A23" s="14" t="s">
        <v>45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5" t="s">
        <v>61</v>
      </c>
      <c r="P23" s="13" t="s">
        <v>34</v>
      </c>
      <c r="Q23" s="27">
        <f>Q24+Q27+Q29</f>
        <v>1568.2420000000002</v>
      </c>
      <c r="R23" s="27">
        <f>R24+R27+R29</f>
        <v>1516.2860000000001</v>
      </c>
      <c r="S23" s="24">
        <f t="shared" si="3"/>
        <v>0.96686990910841564</v>
      </c>
      <c r="T23" s="13"/>
    </row>
    <row r="24" spans="1:20" s="1" customFormat="1" ht="48.75" customHeight="1" x14ac:dyDescent="0.2">
      <c r="A24" s="14" t="s">
        <v>50</v>
      </c>
      <c r="B24" s="17"/>
      <c r="C24" s="17"/>
      <c r="D24" s="17"/>
      <c r="E24" s="17"/>
      <c r="F24" s="17"/>
      <c r="G24" s="17" t="s">
        <v>0</v>
      </c>
      <c r="H24" s="17" t="s">
        <v>0</v>
      </c>
      <c r="I24" s="17" t="s">
        <v>0</v>
      </c>
      <c r="J24" s="17" t="s">
        <v>0</v>
      </c>
      <c r="K24" s="17" t="s">
        <v>0</v>
      </c>
      <c r="L24" s="17" t="s">
        <v>0</v>
      </c>
      <c r="M24" s="17" t="s">
        <v>0</v>
      </c>
      <c r="N24" s="17" t="s">
        <v>0</v>
      </c>
      <c r="O24" s="18" t="s">
        <v>85</v>
      </c>
      <c r="P24" s="17" t="s">
        <v>34</v>
      </c>
      <c r="Q24" s="19">
        <v>36</v>
      </c>
      <c r="R24" s="19">
        <v>36</v>
      </c>
      <c r="S24" s="24">
        <f t="shared" ref="S24:S26" si="4">R24/Q24</f>
        <v>1</v>
      </c>
      <c r="T24" s="17"/>
    </row>
    <row r="25" spans="1:20" s="1" customFormat="1" ht="48.75" customHeight="1" x14ac:dyDescent="0.2">
      <c r="A25" s="14" t="s">
        <v>86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1" t="s">
        <v>89</v>
      </c>
      <c r="P25" s="20" t="s">
        <v>34</v>
      </c>
      <c r="Q25" s="31">
        <v>36</v>
      </c>
      <c r="R25" s="31">
        <v>36</v>
      </c>
      <c r="S25" s="24">
        <f>R25/Q25</f>
        <v>1</v>
      </c>
      <c r="T25" s="20" t="s">
        <v>0</v>
      </c>
    </row>
    <row r="26" spans="1:20" s="1" customFormat="1" ht="48" customHeight="1" x14ac:dyDescent="0.2">
      <c r="A26" s="14" t="s">
        <v>51</v>
      </c>
      <c r="B26" s="17"/>
      <c r="C26" s="17"/>
      <c r="D26" s="17"/>
      <c r="E26" s="17"/>
      <c r="F26" s="17"/>
      <c r="G26" s="17" t="s">
        <v>0</v>
      </c>
      <c r="H26" s="17" t="s">
        <v>0</v>
      </c>
      <c r="I26" s="17" t="s">
        <v>0</v>
      </c>
      <c r="J26" s="17" t="s">
        <v>0</v>
      </c>
      <c r="K26" s="17" t="s">
        <v>0</v>
      </c>
      <c r="L26" s="17" t="s">
        <v>0</v>
      </c>
      <c r="M26" s="17" t="s">
        <v>0</v>
      </c>
      <c r="N26" s="17" t="s">
        <v>0</v>
      </c>
      <c r="O26" s="18" t="s">
        <v>71</v>
      </c>
      <c r="P26" s="17" t="s">
        <v>34</v>
      </c>
      <c r="Q26" s="29">
        <v>792.23900000000003</v>
      </c>
      <c r="R26" s="23">
        <v>744.05700000000002</v>
      </c>
      <c r="S26" s="24">
        <f t="shared" si="4"/>
        <v>0.93918249417158206</v>
      </c>
      <c r="T26" s="17"/>
    </row>
    <row r="27" spans="1:20" s="1" customFormat="1" ht="48" customHeight="1" x14ac:dyDescent="0.2">
      <c r="A27" s="14" t="s">
        <v>87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5" t="s">
        <v>84</v>
      </c>
      <c r="P27" s="20" t="s">
        <v>34</v>
      </c>
      <c r="Q27" s="29">
        <v>792.23900000000003</v>
      </c>
      <c r="R27" s="23">
        <v>744.05700000000002</v>
      </c>
      <c r="S27" s="24">
        <f>R27/Q27</f>
        <v>0.93918249417158206</v>
      </c>
      <c r="T27" s="20" t="s">
        <v>0</v>
      </c>
    </row>
    <row r="28" spans="1:20" s="1" customFormat="1" ht="57" customHeight="1" x14ac:dyDescent="0.2">
      <c r="A28" s="14" t="s">
        <v>64</v>
      </c>
      <c r="B28" s="17"/>
      <c r="C28" s="17"/>
      <c r="D28" s="17"/>
      <c r="E28" s="17"/>
      <c r="F28" s="17"/>
      <c r="G28" s="17" t="s">
        <v>0</v>
      </c>
      <c r="H28" s="17" t="s">
        <v>0</v>
      </c>
      <c r="I28" s="17" t="s">
        <v>0</v>
      </c>
      <c r="J28" s="17" t="s">
        <v>0</v>
      </c>
      <c r="K28" s="17" t="s">
        <v>0</v>
      </c>
      <c r="L28" s="17" t="s">
        <v>0</v>
      </c>
      <c r="M28" s="17" t="s">
        <v>0</v>
      </c>
      <c r="N28" s="17" t="s">
        <v>0</v>
      </c>
      <c r="O28" s="18" t="s">
        <v>72</v>
      </c>
      <c r="P28" s="17" t="s">
        <v>34</v>
      </c>
      <c r="Q28" s="23">
        <v>740.00300000000004</v>
      </c>
      <c r="R28" s="23">
        <v>736.22900000000004</v>
      </c>
      <c r="S28" s="24">
        <f t="shared" si="3"/>
        <v>0.9949000206755918</v>
      </c>
      <c r="T28" s="17"/>
    </row>
    <row r="29" spans="1:20" s="1" customFormat="1" ht="53.25" customHeight="1" x14ac:dyDescent="0.2">
      <c r="A29" s="14" t="s">
        <v>88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1" t="s">
        <v>73</v>
      </c>
      <c r="P29" s="20" t="s">
        <v>34</v>
      </c>
      <c r="Q29" s="23">
        <v>740.00300000000004</v>
      </c>
      <c r="R29" s="23">
        <v>736.22900000000004</v>
      </c>
      <c r="S29" s="24">
        <f>R29/Q29</f>
        <v>0.9949000206755918</v>
      </c>
      <c r="T29" s="20" t="s">
        <v>0</v>
      </c>
    </row>
    <row r="30" spans="1:20" ht="21.6" customHeight="1" x14ac:dyDescent="0.2">
      <c r="A30" s="45" t="s">
        <v>35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</row>
    <row r="31" spans="1:20" ht="39.75" customHeight="1" x14ac:dyDescent="0.2">
      <c r="A31" s="42" t="s">
        <v>52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26">
        <f>0.45*P32+0.35*P33+0.2*P34</f>
        <v>0.86570513482560352</v>
      </c>
      <c r="Q31" s="26"/>
      <c r="R31" s="5"/>
      <c r="S31" s="6"/>
      <c r="T31" s="5"/>
    </row>
    <row r="32" spans="1:20" ht="29.25" customHeight="1" x14ac:dyDescent="0.2">
      <c r="A32" s="2" t="s">
        <v>0</v>
      </c>
      <c r="B32" s="42" t="s">
        <v>53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26">
        <f>(S9+S15+S23)/3</f>
        <v>0.98468700597934389</v>
      </c>
      <c r="Q32" s="32"/>
      <c r="R32" s="4"/>
      <c r="S32" s="7"/>
      <c r="T32" s="4"/>
    </row>
    <row r="33" spans="1:20" ht="36.75" customHeight="1" x14ac:dyDescent="0.2">
      <c r="A33" s="2" t="s">
        <v>0</v>
      </c>
      <c r="B33" s="42" t="s">
        <v>54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26">
        <f>(S10+S16+S28+S20)/4</f>
        <v>0.74793654817922672</v>
      </c>
      <c r="Q33" s="33"/>
      <c r="R33" s="4"/>
      <c r="S33" s="7"/>
      <c r="T33" s="4"/>
    </row>
    <row r="34" spans="1:20" ht="33.75" customHeight="1" x14ac:dyDescent="0.2">
      <c r="A34" s="2" t="s">
        <v>0</v>
      </c>
      <c r="B34" s="42" t="s">
        <v>55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26">
        <f>(S11+S17+S25+S27+S29+S21)/6</f>
        <v>0.80409095136084741</v>
      </c>
      <c r="Q34" s="32"/>
      <c r="R34" s="4"/>
      <c r="S34" s="7"/>
      <c r="T34" s="4"/>
    </row>
    <row r="35" spans="1:20" ht="39.75" customHeight="1" x14ac:dyDescent="0.2">
      <c r="A35" s="42" t="s">
        <v>36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26">
        <f>S7</f>
        <v>0.97408148002539607</v>
      </c>
      <c r="Q35" s="46"/>
      <c r="R35" s="46"/>
      <c r="S35" s="46"/>
      <c r="T35" s="46"/>
    </row>
    <row r="36" spans="1:20" ht="21.6" customHeight="1" x14ac:dyDescent="0.2">
      <c r="A36" s="42" t="s">
        <v>37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26">
        <f>P31/P35</f>
        <v>0.88873995921063298</v>
      </c>
      <c r="Q36" s="42"/>
      <c r="R36" s="42"/>
      <c r="S36" s="42"/>
      <c r="T36" s="42"/>
    </row>
    <row r="37" spans="1:20" ht="28.9" customHeight="1" x14ac:dyDescent="0.2">
      <c r="A37" s="42" t="s">
        <v>38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7" t="s">
        <v>62</v>
      </c>
      <c r="Q37" s="47"/>
      <c r="R37" s="47"/>
      <c r="S37" s="47"/>
      <c r="T37" s="47"/>
    </row>
    <row r="38" spans="1:20" ht="21.6" customHeight="1" x14ac:dyDescent="0.2">
      <c r="A38" s="42" t="s">
        <v>0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2" t="s">
        <v>0</v>
      </c>
      <c r="Q38" s="42" t="s">
        <v>0</v>
      </c>
      <c r="R38" s="42"/>
      <c r="S38" s="42"/>
      <c r="T38" s="42"/>
    </row>
    <row r="39" spans="1:20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6"/>
      <c r="M39" s="36"/>
      <c r="N39" s="36"/>
      <c r="O39" s="36"/>
      <c r="P39" s="36"/>
      <c r="Q39" s="36"/>
      <c r="R39" s="36"/>
      <c r="S39" s="36"/>
      <c r="T39" s="36"/>
    </row>
  </sheetData>
  <mergeCells count="30">
    <mergeCell ref="B34:O34"/>
    <mergeCell ref="A35:O35"/>
    <mergeCell ref="Q35:T35"/>
    <mergeCell ref="A38:O38"/>
    <mergeCell ref="Q38:T38"/>
    <mergeCell ref="A36:O36"/>
    <mergeCell ref="Q36:T36"/>
    <mergeCell ref="A37:O37"/>
    <mergeCell ref="P37:T37"/>
    <mergeCell ref="K5:N5"/>
    <mergeCell ref="Q4:Q5"/>
    <mergeCell ref="A30:T30"/>
    <mergeCell ref="A31:O31"/>
    <mergeCell ref="B33:O33"/>
    <mergeCell ref="S1:T1"/>
    <mergeCell ref="A39:T39"/>
    <mergeCell ref="R4:R5"/>
    <mergeCell ref="O3:O5"/>
    <mergeCell ref="P3:P5"/>
    <mergeCell ref="Q3:T3"/>
    <mergeCell ref="A2:T2"/>
    <mergeCell ref="A3:N3"/>
    <mergeCell ref="A4:C5"/>
    <mergeCell ref="D4:E5"/>
    <mergeCell ref="F4:G5"/>
    <mergeCell ref="H4:N4"/>
    <mergeCell ref="B32:O32"/>
    <mergeCell ref="S4:S5"/>
    <mergeCell ref="T4:T5"/>
    <mergeCell ref="H5:I5"/>
  </mergeCells>
  <pageMargins left="0.39370080000000002" right="0.39370080000000002" top="0.39370080000000002" bottom="0.58740159999999997" header="0.3" footer="0.3"/>
  <pageSetup paperSize="9" scale="65" orientation="portrait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2021-08-12T04:11:55Z</dcterms:modified>
</cp:coreProperties>
</file>